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520" activeTab="0"/>
  </bookViews>
  <sheets>
    <sheet name="Aardga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<sst xmlns="http://schemas.openxmlformats.org/spreadsheetml/2006/main" count="59" uniqueCount="33">
  <si>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T1</t>
  </si>
  <si>
    <t>T2</t>
  </si>
  <si>
    <t>T3</t>
  </si>
  <si>
    <t>T4</t>
  </si>
  <si>
    <t>T5</t>
  </si>
  <si>
    <t>T6</t>
  </si>
  <si>
    <t>Metering</t>
  </si>
  <si>
    <t>Jaarlijks</t>
  </si>
  <si>
    <t>MMR</t>
  </si>
  <si>
    <t>AMR</t>
  </si>
  <si>
    <t>Jaarverbruik in KWh</t>
  </si>
  <si>
    <t>BASISTARIEF</t>
  </si>
  <si>
    <t>vaste term eenheidsprijs</t>
  </si>
  <si>
    <t>proportioneel eenheidsprijs</t>
  </si>
  <si>
    <t>capaciteit eenheidsprijs</t>
  </si>
  <si>
    <t>vaste term €</t>
  </si>
  <si>
    <t>proportioneel €</t>
  </si>
  <si>
    <t>capaciteit €</t>
  </si>
  <si>
    <t>METERING</t>
  </si>
  <si>
    <t>€</t>
  </si>
  <si>
    <t>TARIEF ODV</t>
  </si>
  <si>
    <t>€/KWh</t>
  </si>
  <si>
    <t>TOESLAGEN</t>
  </si>
  <si>
    <t>Pensioenen €/KWh</t>
  </si>
  <si>
    <t>Retributie €/KWh</t>
  </si>
  <si>
    <t>Belastingen €/KWh</t>
  </si>
  <si>
    <t>Totaal €/KWh</t>
  </si>
  <si>
    <t>Totaal €</t>
  </si>
  <si>
    <t>TOTAAL</t>
  </si>
  <si>
    <t>Maximum capaciteit</t>
  </si>
  <si>
    <t>Type klant EUROSTAT</t>
  </si>
  <si>
    <t>Boekjaar:</t>
  </si>
  <si>
    <t>Distributienetbeheerder: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</si>
</sst>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%"/>
    <numFmt numFmtId="179" formatCode="_-* #,##0.0\ _€_-;\-* #,##0.0\ _€_-;_-* &quot;-&quot;??\ _€_-;_-@_-"/>
    <numFmt numFmtId="180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2" fillId="33" borderId="12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11" xfId="54" applyFont="1" applyFill="1" applyBorder="1">
      <alignment/>
      <protection/>
    </xf>
    <xf numFmtId="0" fontId="2" fillId="33" borderId="0" xfId="54" applyFont="1" applyFill="1" applyBorder="1">
      <alignment/>
      <protection/>
    </xf>
    <xf numFmtId="3" fontId="2" fillId="33" borderId="12" xfId="54" applyNumberFormat="1" applyFont="1" applyFill="1" applyBorder="1" applyAlignment="1">
      <alignment horizontal="center"/>
      <protection/>
    </xf>
    <xf numFmtId="3" fontId="2" fillId="33" borderId="0" xfId="54" applyNumberFormat="1" applyFont="1" applyFill="1" applyBorder="1" applyAlignment="1">
      <alignment horizontal="center"/>
      <protection/>
    </xf>
    <xf numFmtId="3" fontId="2" fillId="33" borderId="13" xfId="54" applyNumberFormat="1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right"/>
      <protection/>
    </xf>
    <xf numFmtId="0" fontId="3" fillId="33" borderId="10" xfId="54" applyFont="1" applyFill="1" applyBorder="1">
      <alignment/>
      <protection/>
    </xf>
    <xf numFmtId="0" fontId="2" fillId="33" borderId="14" xfId="54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right"/>
      <protection/>
    </xf>
    <xf numFmtId="0" fontId="2" fillId="33" borderId="0" xfId="54" applyFont="1" applyFill="1">
      <alignment/>
      <protection/>
    </xf>
    <xf numFmtId="0" fontId="0" fillId="33" borderId="0" xfId="0" applyFill="1" applyAlignment="1">
      <alignment/>
    </xf>
    <xf numFmtId="0" fontId="4" fillId="33" borderId="0" xfId="55" applyFont="1" applyFill="1" applyProtection="1">
      <alignment/>
      <protection hidden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55" applyFont="1" applyFill="1" applyProtection="1">
      <alignment/>
      <protection hidden="1"/>
    </xf>
    <xf numFmtId="0" fontId="42" fillId="33" borderId="12" xfId="54" applyFont="1" applyFill="1" applyBorder="1" applyAlignment="1">
      <alignment horizontal="center"/>
      <protection/>
    </xf>
    <xf numFmtId="0" fontId="42" fillId="33" borderId="0" xfId="54" applyFont="1" applyFill="1" applyBorder="1" applyAlignment="1">
      <alignment horizontal="center"/>
      <protection/>
    </xf>
    <xf numFmtId="0" fontId="42" fillId="33" borderId="13" xfId="54" applyFont="1" applyFill="1" applyBorder="1" applyAlignment="1">
      <alignment horizontal="center"/>
      <protection/>
    </xf>
    <xf numFmtId="0" fontId="3" fillId="33" borderId="15" xfId="54" applyFont="1" applyFill="1" applyBorder="1" applyAlignment="1">
      <alignment horizontal="center"/>
      <protection/>
    </xf>
    <xf numFmtId="0" fontId="3" fillId="33" borderId="16" xfId="54" applyFont="1" applyFill="1" applyBorder="1" applyAlignment="1">
      <alignment horizontal="center"/>
      <protection/>
    </xf>
    <xf numFmtId="0" fontId="3" fillId="33" borderId="17" xfId="54" applyFont="1" applyFill="1" applyBorder="1" applyAlignment="1">
      <alignment horizontal="center"/>
      <protection/>
    </xf>
    <xf numFmtId="0" fontId="42" fillId="33" borderId="11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3" fontId="2" fillId="33" borderId="11" xfId="54" applyNumberFormat="1" applyFont="1" applyFill="1" applyBorder="1" applyAlignment="1">
      <alignment horizontal="center"/>
      <protection/>
    </xf>
    <xf numFmtId="10" fontId="2" fillId="33" borderId="18" xfId="53" applyNumberFormat="1" applyFont="1" applyFill="1" applyBorder="1" applyAlignment="1">
      <alignment horizontal="right"/>
    </xf>
    <xf numFmtId="10" fontId="2" fillId="33" borderId="19" xfId="53" applyNumberFormat="1" applyFont="1" applyFill="1" applyBorder="1" applyAlignment="1">
      <alignment horizontal="right"/>
    </xf>
    <xf numFmtId="10" fontId="2" fillId="33" borderId="20" xfId="53" applyNumberFormat="1" applyFont="1" applyFill="1" applyBorder="1" applyAlignment="1">
      <alignment horizontal="right"/>
    </xf>
    <xf numFmtId="180" fontId="2" fillId="33" borderId="0" xfId="44" applyNumberFormat="1" applyFont="1" applyFill="1" applyBorder="1" applyAlignment="1">
      <alignment horizontal="center"/>
    </xf>
    <xf numFmtId="4" fontId="2" fillId="34" borderId="12" xfId="54" applyNumberFormat="1" applyFont="1" applyFill="1" applyBorder="1" applyAlignment="1">
      <alignment horizontal="center"/>
      <protection/>
    </xf>
    <xf numFmtId="4" fontId="2" fillId="34" borderId="0" xfId="54" applyNumberFormat="1" applyFont="1" applyFill="1" applyBorder="1" applyAlignment="1">
      <alignment horizontal="center"/>
      <protection/>
    </xf>
    <xf numFmtId="177" fontId="2" fillId="34" borderId="12" xfId="54" applyNumberFormat="1" applyFont="1" applyFill="1" applyBorder="1" applyAlignment="1">
      <alignment horizontal="center"/>
      <protection/>
    </xf>
    <xf numFmtId="177" fontId="2" fillId="34" borderId="0" xfId="54" applyNumberFormat="1" applyFont="1" applyFill="1" applyBorder="1" applyAlignment="1">
      <alignment horizontal="center"/>
      <protection/>
    </xf>
    <xf numFmtId="177" fontId="2" fillId="34" borderId="13" xfId="54" applyNumberFormat="1" applyFont="1" applyFill="1" applyBorder="1" applyAlignment="1">
      <alignment horizontal="center"/>
      <protection/>
    </xf>
    <xf numFmtId="4" fontId="2" fillId="33" borderId="12" xfId="54" applyNumberFormat="1" applyFont="1" applyFill="1" applyBorder="1" applyAlignment="1">
      <alignment horizontal="center"/>
      <protection/>
    </xf>
    <xf numFmtId="4" fontId="2" fillId="33" borderId="0" xfId="54" applyNumberFormat="1" applyFont="1" applyFill="1" applyBorder="1" applyAlignment="1">
      <alignment horizontal="center"/>
      <protection/>
    </xf>
    <xf numFmtId="4" fontId="2" fillId="33" borderId="13" xfId="54" applyNumberFormat="1" applyFont="1" applyFill="1" applyBorder="1" applyAlignment="1">
      <alignment horizontal="center"/>
      <protection/>
    </xf>
    <xf numFmtId="4" fontId="2" fillId="34" borderId="13" xfId="54" applyNumberFormat="1" applyFont="1" applyFill="1" applyBorder="1" applyAlignment="1">
      <alignment horizontal="center"/>
      <protection/>
    </xf>
    <xf numFmtId="177" fontId="2" fillId="33" borderId="12" xfId="54" applyNumberFormat="1" applyFont="1" applyFill="1" applyBorder="1" applyAlignment="1">
      <alignment horizontal="center"/>
      <protection/>
    </xf>
    <xf numFmtId="177" fontId="2" fillId="33" borderId="0" xfId="54" applyNumberFormat="1" applyFont="1" applyFill="1" applyBorder="1" applyAlignment="1">
      <alignment horizontal="center"/>
      <protection/>
    </xf>
    <xf numFmtId="177" fontId="2" fillId="33" borderId="13" xfId="54" applyNumberFormat="1" applyFont="1" applyFill="1" applyBorder="1" applyAlignment="1">
      <alignment horizontal="center"/>
      <protection/>
    </xf>
    <xf numFmtId="0" fontId="2" fillId="33" borderId="21" xfId="54" applyFont="1" applyFill="1" applyBorder="1" applyAlignment="1">
      <alignment horizontal="center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23" xfId="54" applyFont="1" applyFill="1" applyBorder="1" applyAlignment="1">
      <alignment horizontal="center"/>
      <protection/>
    </xf>
    <xf numFmtId="4" fontId="2" fillId="33" borderId="15" xfId="54" applyNumberFormat="1" applyFont="1" applyFill="1" applyBorder="1" applyAlignment="1">
      <alignment horizontal="center"/>
      <protection/>
    </xf>
    <xf numFmtId="4" fontId="2" fillId="33" borderId="16" xfId="54" applyNumberFormat="1" applyFont="1" applyFill="1" applyBorder="1" applyAlignment="1">
      <alignment horizontal="center"/>
      <protection/>
    </xf>
    <xf numFmtId="4" fontId="2" fillId="33" borderId="17" xfId="54" applyNumberFormat="1" applyFont="1" applyFill="1" applyBorder="1" applyAlignment="1">
      <alignment horizontal="center"/>
      <protection/>
    </xf>
    <xf numFmtId="0" fontId="6" fillId="35" borderId="18" xfId="55" applyFont="1" applyFill="1" applyBorder="1" applyAlignment="1" applyProtection="1">
      <alignment horizontal="center"/>
      <protection hidden="1"/>
    </xf>
    <xf numFmtId="0" fontId="6" fillId="35" borderId="19" xfId="55" applyFont="1" applyFill="1" applyBorder="1" applyAlignment="1" applyProtection="1">
      <alignment horizontal="center"/>
      <protection hidden="1"/>
    </xf>
    <xf numFmtId="0" fontId="6" fillId="35" borderId="20" xfId="55" applyFont="1" applyFill="1" applyBorder="1" applyAlignment="1" applyProtection="1">
      <alignment horizontal="center"/>
      <protection hidden="1"/>
    </xf>
    <xf numFmtId="0" fontId="42" fillId="36" borderId="21" xfId="54" applyFont="1" applyFill="1" applyBorder="1" applyAlignment="1">
      <alignment horizontal="center"/>
      <protection/>
    </xf>
    <xf numFmtId="0" fontId="42" fillId="36" borderId="22" xfId="54" applyFont="1" applyFill="1" applyBorder="1" applyAlignment="1">
      <alignment horizontal="center"/>
      <protection/>
    </xf>
    <xf numFmtId="0" fontId="42" fillId="36" borderId="23" xfId="54" applyFont="1" applyFill="1" applyBorder="1" applyAlignment="1">
      <alignment horizontal="center"/>
      <protection/>
    </xf>
    <xf numFmtId="0" fontId="2" fillId="33" borderId="18" xfId="54" applyFont="1" applyFill="1" applyBorder="1" applyAlignment="1">
      <alignment horizontal="right"/>
      <protection/>
    </xf>
    <xf numFmtId="0" fontId="2" fillId="33" borderId="19" xfId="54" applyFont="1" applyFill="1" applyBorder="1" applyAlignment="1">
      <alignment horizontal="right"/>
      <protection/>
    </xf>
    <xf numFmtId="0" fontId="2" fillId="33" borderId="20" xfId="54" applyFont="1" applyFill="1" applyBorder="1" applyAlignment="1">
      <alignment horizontal="right"/>
      <protection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Balans IL-Glob. PLAU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K37" sqref="K37"/>
    </sheetView>
  </sheetViews>
  <sheetFormatPr defaultColWidth="9.140625" defaultRowHeight="15"/>
  <cols>
    <col min="1" max="1" width="34.421875" style="16" customWidth="1"/>
    <col min="2" max="2" width="9.57421875" style="16" bestFit="1" customWidth="1"/>
    <col min="3" max="3" width="17.7109375" style="16" customWidth="1"/>
    <col min="4" max="4" width="9.8515625" style="16" customWidth="1"/>
    <col min="5" max="7" width="9.57421875" style="16" bestFit="1" customWidth="1"/>
    <col min="8" max="8" width="10.8515625" style="16" bestFit="1" customWidth="1"/>
    <col min="9" max="9" width="10.421875" style="16" bestFit="1" customWidth="1"/>
    <col min="10" max="10" width="2.7109375" style="16" customWidth="1"/>
    <col min="11" max="16" width="9.57421875" style="16" bestFit="1" customWidth="1"/>
    <col min="17" max="17" width="10.8515625" style="16" bestFit="1" customWidth="1"/>
    <col min="18" max="18" width="10.140625" style="16" bestFit="1" customWidth="1"/>
    <col min="19" max="16384" width="9.140625" style="16" customWidth="1"/>
  </cols>
  <sheetData>
    <row r="1" spans="1:3" s="18" customFormat="1" ht="18.75" thickBot="1">
      <c r="A1" s="17"/>
      <c r="B1" s="17"/>
      <c r="C1" s="17"/>
    </row>
    <row r="2" spans="1:18" s="19" customFormat="1" ht="21" thickBot="1">
      <c r="A2" s="53" t="str">
        <f>"Berekening Type Klanten AARDGAS: tariefvoorstel "&amp;C5&amp;" vs tarieven "&amp;C5-1</f>
        <v>Berekening Type Klanten AARDGAS: tariefvoorstel 2016 vs tarieven 2015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3" s="19" customFormat="1" ht="11.25">
      <c r="A3" s="20"/>
      <c r="B3" s="20"/>
      <c r="C3" s="20"/>
    </row>
    <row r="5" spans="1:5" ht="15">
      <c r="A5" s="62" t="s">
        <v>31</v>
      </c>
      <c r="B5" s="63"/>
      <c r="C5" s="64">
        <v>2016</v>
      </c>
      <c r="D5" s="65"/>
      <c r="E5" s="66"/>
    </row>
    <row r="6" spans="1:5" ht="15">
      <c r="A6" s="62" t="s">
        <v>32</v>
      </c>
      <c r="B6" s="63"/>
      <c r="C6" s="64"/>
      <c r="D6" s="65"/>
      <c r="E6" s="66"/>
    </row>
    <row r="8" ht="15.75" thickBot="1"/>
    <row r="9" spans="1:18" ht="15">
      <c r="A9" s="1"/>
      <c r="B9" s="56" t="str">
        <f>"Tarieven "&amp;C5-1</f>
        <v>Tarieven 2015</v>
      </c>
      <c r="C9" s="57"/>
      <c r="D9" s="57"/>
      <c r="E9" s="57"/>
      <c r="F9" s="57"/>
      <c r="G9" s="57"/>
      <c r="H9" s="57"/>
      <c r="I9" s="57"/>
      <c r="J9" s="27"/>
      <c r="K9" s="56" t="str">
        <f>"Tariefvoorstel "&amp;C5</f>
        <v>Tariefvoorstel 2016</v>
      </c>
      <c r="L9" s="57"/>
      <c r="M9" s="57"/>
      <c r="N9" s="57"/>
      <c r="O9" s="57"/>
      <c r="P9" s="57"/>
      <c r="Q9" s="57"/>
      <c r="R9" s="58"/>
    </row>
    <row r="10" spans="1:18" ht="15">
      <c r="A10" s="6"/>
      <c r="B10" s="21"/>
      <c r="C10" s="22"/>
      <c r="D10" s="22"/>
      <c r="E10" s="22"/>
      <c r="F10" s="22"/>
      <c r="G10" s="22"/>
      <c r="H10" s="22"/>
      <c r="I10" s="22"/>
      <c r="J10" s="27"/>
      <c r="K10" s="21"/>
      <c r="L10" s="22"/>
      <c r="M10" s="22"/>
      <c r="N10" s="22"/>
      <c r="O10" s="22"/>
      <c r="P10" s="22"/>
      <c r="Q10" s="22"/>
      <c r="R10" s="23"/>
    </row>
    <row r="11" spans="1:18" ht="15.75" thickBot="1">
      <c r="A11" s="2" t="s">
        <v>30</v>
      </c>
      <c r="B11" s="24" t="s">
        <v>0</v>
      </c>
      <c r="C11" s="25" t="s">
        <v>0</v>
      </c>
      <c r="D11" s="25" t="s">
        <v>1</v>
      </c>
      <c r="E11" s="25" t="s">
        <v>1</v>
      </c>
      <c r="F11" s="25" t="s">
        <v>2</v>
      </c>
      <c r="G11" s="25" t="s">
        <v>3</v>
      </c>
      <c r="H11" s="25" t="s">
        <v>4</v>
      </c>
      <c r="I11" s="25" t="s">
        <v>5</v>
      </c>
      <c r="J11" s="28"/>
      <c r="K11" s="24" t="s">
        <v>0</v>
      </c>
      <c r="L11" s="25" t="s">
        <v>0</v>
      </c>
      <c r="M11" s="25" t="s">
        <v>1</v>
      </c>
      <c r="N11" s="25" t="s">
        <v>1</v>
      </c>
      <c r="O11" s="25" t="s">
        <v>2</v>
      </c>
      <c r="P11" s="25" t="s">
        <v>3</v>
      </c>
      <c r="Q11" s="25" t="s">
        <v>4</v>
      </c>
      <c r="R11" s="26" t="s">
        <v>5</v>
      </c>
    </row>
    <row r="12" spans="1:18" ht="15">
      <c r="A12" s="2" t="s">
        <v>6</v>
      </c>
      <c r="B12" s="3" t="s">
        <v>7</v>
      </c>
      <c r="C12" s="4" t="s">
        <v>7</v>
      </c>
      <c r="D12" s="4" t="s">
        <v>7</v>
      </c>
      <c r="E12" s="4" t="s">
        <v>7</v>
      </c>
      <c r="F12" s="4" t="s">
        <v>7</v>
      </c>
      <c r="G12" s="4" t="s">
        <v>8</v>
      </c>
      <c r="H12" s="4" t="s">
        <v>9</v>
      </c>
      <c r="I12" s="4" t="s">
        <v>9</v>
      </c>
      <c r="J12" s="29"/>
      <c r="K12" s="3" t="s">
        <v>7</v>
      </c>
      <c r="L12" s="4" t="s">
        <v>7</v>
      </c>
      <c r="M12" s="4" t="s">
        <v>7</v>
      </c>
      <c r="N12" s="4" t="s">
        <v>7</v>
      </c>
      <c r="O12" s="4" t="s">
        <v>7</v>
      </c>
      <c r="P12" s="4" t="s">
        <v>8</v>
      </c>
      <c r="Q12" s="4" t="s">
        <v>9</v>
      </c>
      <c r="R12" s="5" t="s">
        <v>9</v>
      </c>
    </row>
    <row r="13" spans="1:18" ht="15">
      <c r="A13" s="6"/>
      <c r="B13" s="3"/>
      <c r="C13" s="4"/>
      <c r="D13" s="4"/>
      <c r="E13" s="4"/>
      <c r="F13" s="4"/>
      <c r="G13" s="4"/>
      <c r="H13" s="4"/>
      <c r="I13" s="4"/>
      <c r="J13" s="29"/>
      <c r="K13" s="3"/>
      <c r="L13" s="4"/>
      <c r="M13" s="4"/>
      <c r="N13" s="4"/>
      <c r="O13" s="4"/>
      <c r="P13" s="4"/>
      <c r="Q13" s="4"/>
      <c r="R13" s="5"/>
    </row>
    <row r="14" spans="1:18" ht="15">
      <c r="A14" s="2" t="s">
        <v>10</v>
      </c>
      <c r="B14" s="8">
        <v>2326</v>
      </c>
      <c r="C14" s="9">
        <v>4652</v>
      </c>
      <c r="D14" s="9">
        <v>23260</v>
      </c>
      <c r="E14" s="9">
        <v>34890</v>
      </c>
      <c r="F14" s="9">
        <v>290750</v>
      </c>
      <c r="G14" s="9">
        <v>2300000</v>
      </c>
      <c r="H14" s="9">
        <v>5000000</v>
      </c>
      <c r="I14" s="9">
        <v>36000000</v>
      </c>
      <c r="J14" s="30"/>
      <c r="K14" s="8">
        <v>2326</v>
      </c>
      <c r="L14" s="9">
        <v>4652</v>
      </c>
      <c r="M14" s="9">
        <v>23260</v>
      </c>
      <c r="N14" s="9">
        <v>34890</v>
      </c>
      <c r="O14" s="9">
        <v>290750</v>
      </c>
      <c r="P14" s="9">
        <v>2300000</v>
      </c>
      <c r="Q14" s="9">
        <v>5000000</v>
      </c>
      <c r="R14" s="10">
        <v>36000000</v>
      </c>
    </row>
    <row r="15" spans="1:18" ht="15">
      <c r="A15" s="6" t="s">
        <v>29</v>
      </c>
      <c r="B15" s="3"/>
      <c r="C15" s="4"/>
      <c r="D15" s="4"/>
      <c r="E15" s="4"/>
      <c r="F15" s="4"/>
      <c r="G15" s="4"/>
      <c r="H15" s="34">
        <v>2500</v>
      </c>
      <c r="I15" s="9">
        <v>12000</v>
      </c>
      <c r="J15" s="30"/>
      <c r="K15" s="3"/>
      <c r="L15" s="4"/>
      <c r="M15" s="4"/>
      <c r="N15" s="4"/>
      <c r="O15" s="4"/>
      <c r="P15" s="4"/>
      <c r="Q15" s="34">
        <v>2500</v>
      </c>
      <c r="R15" s="10">
        <v>12000</v>
      </c>
    </row>
    <row r="16" spans="1:18" ht="15">
      <c r="A16" s="6"/>
      <c r="B16" s="3"/>
      <c r="C16" s="4"/>
      <c r="D16" s="4"/>
      <c r="E16" s="4"/>
      <c r="F16" s="4"/>
      <c r="G16" s="4"/>
      <c r="H16" s="4"/>
      <c r="I16" s="9"/>
      <c r="J16" s="30"/>
      <c r="K16" s="3"/>
      <c r="L16" s="4"/>
      <c r="M16" s="4"/>
      <c r="N16" s="4"/>
      <c r="O16" s="4"/>
      <c r="P16" s="4"/>
      <c r="Q16" s="4"/>
      <c r="R16" s="10"/>
    </row>
    <row r="17" spans="1:18" ht="15">
      <c r="A17" s="2" t="s">
        <v>11</v>
      </c>
      <c r="B17" s="3"/>
      <c r="C17" s="4"/>
      <c r="D17" s="4"/>
      <c r="E17" s="4"/>
      <c r="F17" s="4"/>
      <c r="G17" s="4"/>
      <c r="H17" s="4"/>
      <c r="I17" s="4"/>
      <c r="J17" s="29"/>
      <c r="K17" s="3"/>
      <c r="L17" s="4"/>
      <c r="M17" s="4"/>
      <c r="N17" s="4"/>
      <c r="O17" s="4"/>
      <c r="P17" s="4"/>
      <c r="Q17" s="4"/>
      <c r="R17" s="5"/>
    </row>
    <row r="18" spans="1:18" ht="15">
      <c r="A18" s="11" t="s">
        <v>12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4"/>
      <c r="I18" s="4"/>
      <c r="J18" s="29"/>
      <c r="K18" s="35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"/>
      <c r="R18" s="5"/>
    </row>
    <row r="19" spans="1:18" ht="15">
      <c r="A19" s="11" t="s">
        <v>13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29"/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9">
        <v>0</v>
      </c>
    </row>
    <row r="20" spans="1:18" ht="15">
      <c r="A20" s="11" t="s">
        <v>14</v>
      </c>
      <c r="B20" s="3"/>
      <c r="C20" s="4"/>
      <c r="D20" s="4"/>
      <c r="E20" s="4"/>
      <c r="F20" s="4"/>
      <c r="G20" s="4"/>
      <c r="H20" s="38">
        <v>0</v>
      </c>
      <c r="I20" s="38">
        <v>0</v>
      </c>
      <c r="J20" s="29"/>
      <c r="K20" s="3"/>
      <c r="L20" s="4"/>
      <c r="M20" s="4"/>
      <c r="N20" s="4"/>
      <c r="O20" s="4"/>
      <c r="P20" s="4"/>
      <c r="Q20" s="38">
        <v>0</v>
      </c>
      <c r="R20" s="39">
        <v>0</v>
      </c>
    </row>
    <row r="21" spans="1:18" ht="15">
      <c r="A21" s="11" t="s">
        <v>15</v>
      </c>
      <c r="B21" s="40">
        <f aca="true" t="shared" si="0" ref="B21:G21">+B18</f>
        <v>0</v>
      </c>
      <c r="C21" s="41">
        <f t="shared" si="0"/>
        <v>0</v>
      </c>
      <c r="D21" s="41">
        <f t="shared" si="0"/>
        <v>0</v>
      </c>
      <c r="E21" s="41">
        <f t="shared" si="0"/>
        <v>0</v>
      </c>
      <c r="F21" s="41">
        <f t="shared" si="0"/>
        <v>0</v>
      </c>
      <c r="G21" s="41">
        <f t="shared" si="0"/>
        <v>0</v>
      </c>
      <c r="H21" s="41"/>
      <c r="I21" s="41"/>
      <c r="J21" s="29"/>
      <c r="K21" s="40">
        <f aca="true" t="shared" si="1" ref="K21:P21">+K18</f>
        <v>0</v>
      </c>
      <c r="L21" s="41">
        <f t="shared" si="1"/>
        <v>0</v>
      </c>
      <c r="M21" s="41">
        <f t="shared" si="1"/>
        <v>0</v>
      </c>
      <c r="N21" s="41">
        <f t="shared" si="1"/>
        <v>0</v>
      </c>
      <c r="O21" s="41">
        <f t="shared" si="1"/>
        <v>0</v>
      </c>
      <c r="P21" s="41">
        <f t="shared" si="1"/>
        <v>0</v>
      </c>
      <c r="Q21" s="41"/>
      <c r="R21" s="42"/>
    </row>
    <row r="22" spans="1:18" ht="15">
      <c r="A22" s="11" t="s">
        <v>16</v>
      </c>
      <c r="B22" s="40">
        <f>+B19*B14</f>
        <v>0</v>
      </c>
      <c r="C22" s="41">
        <f aca="true" t="shared" si="2" ref="C22:I22">+C19*C14</f>
        <v>0</v>
      </c>
      <c r="D22" s="41">
        <f t="shared" si="2"/>
        <v>0</v>
      </c>
      <c r="E22" s="41">
        <f t="shared" si="2"/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0</v>
      </c>
      <c r="J22" s="29"/>
      <c r="K22" s="40">
        <f>+K19*K14</f>
        <v>0</v>
      </c>
      <c r="L22" s="41">
        <f aca="true" t="shared" si="3" ref="L22:R22">+L19*L14</f>
        <v>0</v>
      </c>
      <c r="M22" s="41">
        <f t="shared" si="3"/>
        <v>0</v>
      </c>
      <c r="N22" s="41">
        <f t="shared" si="3"/>
        <v>0</v>
      </c>
      <c r="O22" s="41">
        <f t="shared" si="3"/>
        <v>0</v>
      </c>
      <c r="P22" s="41">
        <f t="shared" si="3"/>
        <v>0</v>
      </c>
      <c r="Q22" s="41">
        <f t="shared" si="3"/>
        <v>0</v>
      </c>
      <c r="R22" s="42">
        <f t="shared" si="3"/>
        <v>0</v>
      </c>
    </row>
    <row r="23" spans="1:18" ht="15">
      <c r="A23" s="11" t="s">
        <v>17</v>
      </c>
      <c r="B23" s="40"/>
      <c r="C23" s="41"/>
      <c r="D23" s="41"/>
      <c r="E23" s="41"/>
      <c r="F23" s="41"/>
      <c r="G23" s="41"/>
      <c r="H23" s="41">
        <f>+H20*H15</f>
        <v>0</v>
      </c>
      <c r="I23" s="41">
        <f>+I20*I15</f>
        <v>0</v>
      </c>
      <c r="J23" s="29"/>
      <c r="K23" s="40"/>
      <c r="L23" s="41"/>
      <c r="M23" s="41"/>
      <c r="N23" s="41"/>
      <c r="O23" s="41"/>
      <c r="P23" s="41"/>
      <c r="Q23" s="41">
        <f>+Q20*Q15</f>
        <v>0</v>
      </c>
      <c r="R23" s="42">
        <f>+R20*R15</f>
        <v>0</v>
      </c>
    </row>
    <row r="24" spans="1:18" ht="15">
      <c r="A24" s="6"/>
      <c r="B24" s="3"/>
      <c r="C24" s="4"/>
      <c r="D24" s="4"/>
      <c r="E24" s="4"/>
      <c r="F24" s="4"/>
      <c r="G24" s="4"/>
      <c r="H24" s="4"/>
      <c r="I24" s="4"/>
      <c r="J24" s="29"/>
      <c r="K24" s="3"/>
      <c r="L24" s="4"/>
      <c r="M24" s="4"/>
      <c r="N24" s="4"/>
      <c r="O24" s="4"/>
      <c r="P24" s="4"/>
      <c r="Q24" s="4"/>
      <c r="R24" s="5"/>
    </row>
    <row r="25" spans="1:18" ht="15">
      <c r="A25" s="2" t="s">
        <v>18</v>
      </c>
      <c r="B25" s="3"/>
      <c r="C25" s="4"/>
      <c r="D25" s="4"/>
      <c r="E25" s="4"/>
      <c r="F25" s="4"/>
      <c r="G25" s="4"/>
      <c r="H25" s="4"/>
      <c r="I25" s="4"/>
      <c r="J25" s="29"/>
      <c r="K25" s="3"/>
      <c r="L25" s="4"/>
      <c r="M25" s="4"/>
      <c r="N25" s="4"/>
      <c r="O25" s="4"/>
      <c r="P25" s="4"/>
      <c r="Q25" s="4"/>
      <c r="R25" s="5"/>
    </row>
    <row r="26" spans="1:18" ht="15">
      <c r="A26" s="11" t="s">
        <v>19</v>
      </c>
      <c r="B26" s="35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9"/>
      <c r="K26" s="35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43">
        <v>0</v>
      </c>
    </row>
    <row r="27" spans="1:18" ht="15">
      <c r="A27" s="6"/>
      <c r="B27" s="3"/>
      <c r="C27" s="4"/>
      <c r="D27" s="4"/>
      <c r="E27" s="4"/>
      <c r="F27" s="4"/>
      <c r="G27" s="4"/>
      <c r="H27" s="4"/>
      <c r="I27" s="4"/>
      <c r="J27" s="29"/>
      <c r="K27" s="3"/>
      <c r="L27" s="4"/>
      <c r="M27" s="4"/>
      <c r="N27" s="4"/>
      <c r="O27" s="4"/>
      <c r="P27" s="4"/>
      <c r="Q27" s="4"/>
      <c r="R27" s="5"/>
    </row>
    <row r="28" spans="1:18" ht="15">
      <c r="A28" s="2" t="s">
        <v>20</v>
      </c>
      <c r="B28" s="3"/>
      <c r="C28" s="4"/>
      <c r="D28" s="4"/>
      <c r="E28" s="4"/>
      <c r="F28" s="4"/>
      <c r="G28" s="4"/>
      <c r="H28" s="4"/>
      <c r="I28" s="4"/>
      <c r="J28" s="29"/>
      <c r="K28" s="3"/>
      <c r="L28" s="4"/>
      <c r="M28" s="4"/>
      <c r="N28" s="4"/>
      <c r="O28" s="4"/>
      <c r="P28" s="4"/>
      <c r="Q28" s="4"/>
      <c r="R28" s="5"/>
    </row>
    <row r="29" spans="1:18" ht="15">
      <c r="A29" s="11" t="s">
        <v>21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29"/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9">
        <v>0</v>
      </c>
    </row>
    <row r="30" spans="1:18" ht="15">
      <c r="A30" s="11" t="s">
        <v>19</v>
      </c>
      <c r="B30" s="40">
        <f>+B29*B14</f>
        <v>0</v>
      </c>
      <c r="C30" s="41">
        <f aca="true" t="shared" si="4" ref="C30:I30">+C29*C14</f>
        <v>0</v>
      </c>
      <c r="D30" s="41">
        <f t="shared" si="4"/>
        <v>0</v>
      </c>
      <c r="E30" s="41">
        <f t="shared" si="4"/>
        <v>0</v>
      </c>
      <c r="F30" s="41">
        <f t="shared" si="4"/>
        <v>0</v>
      </c>
      <c r="G30" s="41">
        <f t="shared" si="4"/>
        <v>0</v>
      </c>
      <c r="H30" s="41">
        <f t="shared" si="4"/>
        <v>0</v>
      </c>
      <c r="I30" s="41">
        <f t="shared" si="4"/>
        <v>0</v>
      </c>
      <c r="J30" s="29"/>
      <c r="K30" s="40">
        <f aca="true" t="shared" si="5" ref="K30:R30">+K29*K14</f>
        <v>0</v>
      </c>
      <c r="L30" s="41">
        <f t="shared" si="5"/>
        <v>0</v>
      </c>
      <c r="M30" s="41">
        <f t="shared" si="5"/>
        <v>0</v>
      </c>
      <c r="N30" s="41">
        <f t="shared" si="5"/>
        <v>0</v>
      </c>
      <c r="O30" s="41">
        <f t="shared" si="5"/>
        <v>0</v>
      </c>
      <c r="P30" s="41">
        <f t="shared" si="5"/>
        <v>0</v>
      </c>
      <c r="Q30" s="41">
        <f t="shared" si="5"/>
        <v>0</v>
      </c>
      <c r="R30" s="42">
        <f t="shared" si="5"/>
        <v>0</v>
      </c>
    </row>
    <row r="31" spans="1:18" ht="15">
      <c r="A31" s="6"/>
      <c r="B31" s="3"/>
      <c r="C31" s="4"/>
      <c r="D31" s="4"/>
      <c r="E31" s="4"/>
      <c r="F31" s="4"/>
      <c r="G31" s="4"/>
      <c r="H31" s="4"/>
      <c r="I31" s="4"/>
      <c r="J31" s="29"/>
      <c r="K31" s="3"/>
      <c r="L31" s="4"/>
      <c r="M31" s="4"/>
      <c r="N31" s="4"/>
      <c r="O31" s="4"/>
      <c r="P31" s="4"/>
      <c r="Q31" s="4"/>
      <c r="R31" s="5"/>
    </row>
    <row r="32" spans="1:18" ht="15">
      <c r="A32" s="2" t="s">
        <v>22</v>
      </c>
      <c r="B32" s="3"/>
      <c r="C32" s="4"/>
      <c r="D32" s="4"/>
      <c r="E32" s="4"/>
      <c r="F32" s="4"/>
      <c r="G32" s="4"/>
      <c r="H32" s="4"/>
      <c r="I32" s="4"/>
      <c r="J32" s="29"/>
      <c r="K32" s="3"/>
      <c r="L32" s="4"/>
      <c r="M32" s="4"/>
      <c r="N32" s="4"/>
      <c r="O32" s="4"/>
      <c r="P32" s="4"/>
      <c r="Q32" s="4"/>
      <c r="R32" s="5"/>
    </row>
    <row r="33" spans="1:18" ht="15">
      <c r="A33" s="11" t="s">
        <v>23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9"/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9">
        <v>0</v>
      </c>
    </row>
    <row r="34" spans="1:18" ht="15">
      <c r="A34" s="11" t="s">
        <v>24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29"/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9">
        <v>0</v>
      </c>
    </row>
    <row r="35" spans="1:18" ht="15">
      <c r="A35" s="11" t="s">
        <v>25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29"/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9">
        <v>0</v>
      </c>
    </row>
    <row r="36" spans="1:18" ht="15">
      <c r="A36" s="11" t="s">
        <v>26</v>
      </c>
      <c r="B36" s="44">
        <f>+B33+B34+B35</f>
        <v>0</v>
      </c>
      <c r="C36" s="45">
        <f aca="true" t="shared" si="6" ref="C36:I36">+C33+C34+C35</f>
        <v>0</v>
      </c>
      <c r="D36" s="45">
        <f t="shared" si="6"/>
        <v>0</v>
      </c>
      <c r="E36" s="45">
        <f t="shared" si="6"/>
        <v>0</v>
      </c>
      <c r="F36" s="45">
        <f t="shared" si="6"/>
        <v>0</v>
      </c>
      <c r="G36" s="45">
        <f t="shared" si="6"/>
        <v>0</v>
      </c>
      <c r="H36" s="45">
        <f t="shared" si="6"/>
        <v>0</v>
      </c>
      <c r="I36" s="45">
        <f t="shared" si="6"/>
        <v>0</v>
      </c>
      <c r="J36" s="29"/>
      <c r="K36" s="44">
        <f aca="true" t="shared" si="7" ref="K36:R36">+K33+K34+K35</f>
        <v>0</v>
      </c>
      <c r="L36" s="45">
        <f t="shared" si="7"/>
        <v>0</v>
      </c>
      <c r="M36" s="45">
        <f t="shared" si="7"/>
        <v>0</v>
      </c>
      <c r="N36" s="45">
        <f t="shared" si="7"/>
        <v>0</v>
      </c>
      <c r="O36" s="45">
        <f t="shared" si="7"/>
        <v>0</v>
      </c>
      <c r="P36" s="45">
        <f t="shared" si="7"/>
        <v>0</v>
      </c>
      <c r="Q36" s="45">
        <f t="shared" si="7"/>
        <v>0</v>
      </c>
      <c r="R36" s="46">
        <f t="shared" si="7"/>
        <v>0</v>
      </c>
    </row>
    <row r="37" spans="1:18" ht="15">
      <c r="A37" s="11" t="s">
        <v>27</v>
      </c>
      <c r="B37" s="40">
        <f>+B36*B14</f>
        <v>0</v>
      </c>
      <c r="C37" s="41">
        <f aca="true" t="shared" si="8" ref="C37:I37">+C36*C14</f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  <c r="H37" s="41">
        <f t="shared" si="8"/>
        <v>0</v>
      </c>
      <c r="I37" s="41">
        <f t="shared" si="8"/>
        <v>0</v>
      </c>
      <c r="J37" s="29"/>
      <c r="K37" s="40">
        <f aca="true" t="shared" si="9" ref="K37:R37">+K36*K14</f>
        <v>0</v>
      </c>
      <c r="L37" s="41">
        <f t="shared" si="9"/>
        <v>0</v>
      </c>
      <c r="M37" s="41">
        <f t="shared" si="9"/>
        <v>0</v>
      </c>
      <c r="N37" s="41">
        <f t="shared" si="9"/>
        <v>0</v>
      </c>
      <c r="O37" s="41">
        <f t="shared" si="9"/>
        <v>0</v>
      </c>
      <c r="P37" s="41">
        <f t="shared" si="9"/>
        <v>0</v>
      </c>
      <c r="Q37" s="41">
        <f t="shared" si="9"/>
        <v>0</v>
      </c>
      <c r="R37" s="42">
        <f t="shared" si="9"/>
        <v>0</v>
      </c>
    </row>
    <row r="38" spans="1:18" ht="15">
      <c r="A38" s="6"/>
      <c r="B38" s="3"/>
      <c r="C38" s="4"/>
      <c r="D38" s="4"/>
      <c r="E38" s="4"/>
      <c r="F38" s="4"/>
      <c r="G38" s="4"/>
      <c r="H38" s="4"/>
      <c r="I38" s="4"/>
      <c r="J38" s="29"/>
      <c r="K38" s="3"/>
      <c r="L38" s="4"/>
      <c r="M38" s="4"/>
      <c r="N38" s="4"/>
      <c r="O38" s="4"/>
      <c r="P38" s="4"/>
      <c r="Q38" s="4"/>
      <c r="R38" s="5"/>
    </row>
    <row r="39" spans="1:18" ht="15.75" thickBot="1">
      <c r="A39" s="6"/>
      <c r="B39" s="3"/>
      <c r="C39" s="4"/>
      <c r="D39" s="4"/>
      <c r="E39" s="4"/>
      <c r="F39" s="4"/>
      <c r="G39" s="4"/>
      <c r="H39" s="4"/>
      <c r="I39" s="4"/>
      <c r="J39" s="29"/>
      <c r="K39" s="3"/>
      <c r="L39" s="4"/>
      <c r="M39" s="4"/>
      <c r="N39" s="4"/>
      <c r="O39" s="4"/>
      <c r="P39" s="4"/>
      <c r="Q39" s="4"/>
      <c r="R39" s="5"/>
    </row>
    <row r="40" spans="1:18" ht="15">
      <c r="A40" s="12" t="s">
        <v>28</v>
      </c>
      <c r="B40" s="47"/>
      <c r="C40" s="48"/>
      <c r="D40" s="48"/>
      <c r="E40" s="48"/>
      <c r="F40" s="48"/>
      <c r="G40" s="48"/>
      <c r="H40" s="48"/>
      <c r="I40" s="48"/>
      <c r="J40" s="29"/>
      <c r="K40" s="47"/>
      <c r="L40" s="48"/>
      <c r="M40" s="48"/>
      <c r="N40" s="48"/>
      <c r="O40" s="48"/>
      <c r="P40" s="48"/>
      <c r="Q40" s="48"/>
      <c r="R40" s="49"/>
    </row>
    <row r="41" spans="1:18" ht="15">
      <c r="A41" s="11" t="s">
        <v>21</v>
      </c>
      <c r="B41" s="44">
        <f>+B42/B14</f>
        <v>0</v>
      </c>
      <c r="C41" s="45">
        <f aca="true" t="shared" si="10" ref="C41:I41">+C42/C14</f>
        <v>0</v>
      </c>
      <c r="D41" s="45">
        <f t="shared" si="10"/>
        <v>0</v>
      </c>
      <c r="E41" s="45">
        <f t="shared" si="10"/>
        <v>0</v>
      </c>
      <c r="F41" s="45">
        <f t="shared" si="10"/>
        <v>0</v>
      </c>
      <c r="G41" s="45">
        <f t="shared" si="10"/>
        <v>0</v>
      </c>
      <c r="H41" s="45">
        <f t="shared" si="10"/>
        <v>0</v>
      </c>
      <c r="I41" s="45">
        <f t="shared" si="10"/>
        <v>0</v>
      </c>
      <c r="J41" s="29"/>
      <c r="K41" s="44">
        <f aca="true" t="shared" si="11" ref="K41:R41">+K42/K14</f>
        <v>0</v>
      </c>
      <c r="L41" s="45">
        <f t="shared" si="11"/>
        <v>0</v>
      </c>
      <c r="M41" s="45">
        <f t="shared" si="11"/>
        <v>0</v>
      </c>
      <c r="N41" s="45">
        <f t="shared" si="11"/>
        <v>0</v>
      </c>
      <c r="O41" s="45">
        <f t="shared" si="11"/>
        <v>0</v>
      </c>
      <c r="P41" s="45">
        <f t="shared" si="11"/>
        <v>0</v>
      </c>
      <c r="Q41" s="45">
        <f t="shared" si="11"/>
        <v>0</v>
      </c>
      <c r="R41" s="46">
        <f t="shared" si="11"/>
        <v>0</v>
      </c>
    </row>
    <row r="42" spans="1:18" ht="15.75" thickBot="1">
      <c r="A42" s="13" t="s">
        <v>19</v>
      </c>
      <c r="B42" s="50">
        <f>+B21+B22+B23+B26+B30+B37</f>
        <v>0</v>
      </c>
      <c r="C42" s="51">
        <f aca="true" t="shared" si="12" ref="C42:I42">+C21+C22+C23+C26+C30+C37</f>
        <v>0</v>
      </c>
      <c r="D42" s="51">
        <f t="shared" si="12"/>
        <v>0</v>
      </c>
      <c r="E42" s="51">
        <f t="shared" si="12"/>
        <v>0</v>
      </c>
      <c r="F42" s="51">
        <f t="shared" si="12"/>
        <v>0</v>
      </c>
      <c r="G42" s="51">
        <f t="shared" si="12"/>
        <v>0</v>
      </c>
      <c r="H42" s="51">
        <f t="shared" si="12"/>
        <v>0</v>
      </c>
      <c r="I42" s="51">
        <f t="shared" si="12"/>
        <v>0</v>
      </c>
      <c r="J42" s="29"/>
      <c r="K42" s="50">
        <f>+K21+K22+K23+K26+K30+K37</f>
        <v>0</v>
      </c>
      <c r="L42" s="51">
        <f aca="true" t="shared" si="13" ref="L42:R42">+L21+L22+L23+L26+L30+L37</f>
        <v>0</v>
      </c>
      <c r="M42" s="51">
        <f t="shared" si="13"/>
        <v>0</v>
      </c>
      <c r="N42" s="51">
        <f t="shared" si="13"/>
        <v>0</v>
      </c>
      <c r="O42" s="51">
        <f t="shared" si="13"/>
        <v>0</v>
      </c>
      <c r="P42" s="51">
        <f t="shared" si="13"/>
        <v>0</v>
      </c>
      <c r="Q42" s="51">
        <f t="shared" si="13"/>
        <v>0</v>
      </c>
      <c r="R42" s="52">
        <f t="shared" si="13"/>
        <v>0</v>
      </c>
    </row>
    <row r="43" spans="1:18" ht="15.75" thickBot="1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ht="15.75" thickBot="1">
      <c r="B44" s="15"/>
      <c r="C44" s="15"/>
      <c r="D44" s="15"/>
      <c r="E44" s="15"/>
      <c r="F44" s="15"/>
      <c r="G44" s="59" t="str">
        <f>"% stijging/afname "&amp;C5&amp;" tov "&amp;C5-1</f>
        <v>% stijging/afname 2016 tov 2015</v>
      </c>
      <c r="H44" s="60"/>
      <c r="I44" s="61"/>
      <c r="J44" s="15"/>
      <c r="K44" s="31" t="e">
        <f>+(K41-B41)/B41</f>
        <v>#DIV/0!</v>
      </c>
      <c r="L44" s="32" t="e">
        <f aca="true" t="shared" si="14" ref="L44:R44">+(L41-C41)/C41</f>
        <v>#DIV/0!</v>
      </c>
      <c r="M44" s="32" t="e">
        <f t="shared" si="14"/>
        <v>#DIV/0!</v>
      </c>
      <c r="N44" s="32" t="e">
        <f t="shared" si="14"/>
        <v>#DIV/0!</v>
      </c>
      <c r="O44" s="32" t="e">
        <f t="shared" si="14"/>
        <v>#DIV/0!</v>
      </c>
      <c r="P44" s="32" t="e">
        <f t="shared" si="14"/>
        <v>#DIV/0!</v>
      </c>
      <c r="Q44" s="32" t="e">
        <f t="shared" si="14"/>
        <v>#DIV/0!</v>
      </c>
      <c r="R44" s="33" t="e">
        <f t="shared" si="14"/>
        <v>#DIV/0!</v>
      </c>
    </row>
  </sheetData>
  <sheetProtection/>
  <mergeCells count="8">
    <mergeCell ref="A2:R2"/>
    <mergeCell ref="B9:I9"/>
    <mergeCell ref="K9:R9"/>
    <mergeCell ref="G44:I44"/>
    <mergeCell ref="A5:B5"/>
    <mergeCell ref="A6:B6"/>
    <mergeCell ref="C5:E5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Fanny Schoevaerts</cp:lastModifiedBy>
  <dcterms:created xsi:type="dcterms:W3CDTF">2014-11-06T09:38:01Z</dcterms:created>
  <dcterms:modified xsi:type="dcterms:W3CDTF">2015-12-07T08:24:12Z</dcterms:modified>
  <cp:category/>
  <cp:version/>
  <cp:contentType/>
  <cp:contentStatus/>
</cp:coreProperties>
</file>